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NetRev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<sst xmlns="http://schemas.openxmlformats.org/spreadsheetml/2006/main" count="51" uniqueCount="51">
  <si>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SOUTHERN PROVINCIAL COUNCIL</t>
  </si>
  <si>
    <t>Revenue Code</t>
  </si>
  <si>
    <t>Refund Cross Entry</t>
  </si>
  <si>
    <t>Rev. Category</t>
  </si>
  <si>
    <t>Estimate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</si>
  <si>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</si>
  <si>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</si>
  <si>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</si>
  <si>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</si>
  <si>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</si>
  <si>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</si>
  <si>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</si>
  <si>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</si>
  <si>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</si>
  <si>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</si>
  <si>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</si>
  <si>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</si>
  <si>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Transfers</t>
  </si>
  <si>
    <t>Toddy Tavern Rents</t>
  </si>
  <si>
    <t>1002-04-03</t>
  </si>
  <si>
    <t>Toddy Tapping Licence Fees</t>
  </si>
  <si>
    <t>1002-04-04</t>
  </si>
  <si>
    <t>Local Liquor Tavern Rents</t>
  </si>
  <si>
    <t>1002-04-05</t>
  </si>
  <si>
    <t>Foreign Liquor Tavern Rents</t>
  </si>
  <si>
    <t>1002-04-06</t>
  </si>
  <si>
    <t>Stamp Duty on Transfer of Properties</t>
  </si>
  <si>
    <t>1002-07-01</t>
  </si>
  <si>
    <t>Stamp Duty on Court Documents</t>
  </si>
  <si>
    <t>1002-07-02</t>
  </si>
  <si>
    <t>Turnover Tax (Whole Sale and Retail Trade)</t>
  </si>
  <si>
    <t>1002-09-00</t>
  </si>
  <si>
    <t>Other Licence Fees</t>
  </si>
  <si>
    <t>1003-07-09</t>
  </si>
  <si>
    <t>Charges From Pawn Brokers</t>
  </si>
  <si>
    <t>1003-07-10</t>
  </si>
  <si>
    <t>Charges under Fauna &amp; Flora Protection Act</t>
  </si>
  <si>
    <t>2003-02-06</t>
  </si>
  <si>
    <t>Fees on Registration of Dealers in Drugs</t>
  </si>
  <si>
    <t>2003-02-28</t>
  </si>
  <si>
    <t>Taxes on Mineral Products</t>
  </si>
  <si>
    <t>2003-02-30</t>
  </si>
  <si>
    <t>Court Fines</t>
  </si>
  <si>
    <t>2003-03-01</t>
  </si>
  <si>
    <t>TOTAL</t>
  </si>
  <si>
    <t>Total Revenue</t>
  </si>
  <si>
    <t>Revised Estimate</t>
  </si>
  <si>
    <t>Net Revenue</t>
  </si>
  <si>
    <t>1003-03-01</t>
  </si>
  <si>
    <t>Taxes on Prize Compttions and Lotteries</t>
  </si>
  <si>
    <t>PROVINCIAL REVENUE REPORT FOR THE YEAR :2024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</si>
</sst>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</numFmts>
  <fonts count="46">
    <font>
      <sz val="10"/>
      <color indexed="8"/>
      <name val="MS Sans Serif"/>
      <family val="0"/>
    </font>
    <font>
      <b/>
      <sz val="12"/>
      <color indexed="8"/>
      <name val="Comic Sans MS"/>
      <family val="0"/>
    </font>
    <font>
      <b/>
      <sz val="12"/>
      <color indexed="8"/>
      <name val="Times New Roman"/>
      <family val="0"/>
    </font>
    <font>
      <b/>
      <sz val="8.9"/>
      <color indexed="8"/>
      <name val="Tahoma"/>
      <family val="0"/>
    </font>
    <font>
      <sz val="9.85"/>
      <color indexed="8"/>
      <name val="Times New Roman"/>
      <family val="1"/>
    </font>
    <font>
      <sz val="9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MS Sans Serif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" fontId="0" fillId="0" borderId="0" xfId="0" applyNumberFormat="1" applyFill="1" applyBorder="1" applyAlignment="1" applyProtection="1">
      <alignment/>
      <protection/>
    </xf>
    <xf numFmtId="164" fontId="5" fillId="0" borderId="15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43" fontId="0" fillId="0" borderId="0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7"/>
  <sheetViews>
    <sheetView tabSelected="1" zoomScalePageLayoutView="0" workbookViewId="0" topLeftCell="A10">
      <pane xSplit="1" topLeftCell="B1" activePane="topRight" state="frozen"/>
      <selection pane="topLeft" activeCell="A1" sqref="A1"/>
      <selection pane="topRight" activeCell="E16" sqref="E16"/>
    </sheetView>
  </sheetViews>
  <sheetFormatPr defaultColWidth="11.421875" defaultRowHeight="12.75"/>
  <cols>
    <col min="1" max="1" width="9.140625" style="0" customWidth="1"/>
    <col min="2" max="2" width="35.7109375" style="0" customWidth="1"/>
    <col min="3" max="3" width="13.7109375" style="0" bestFit="1" customWidth="1"/>
    <col min="4" max="4" width="15.8515625" style="0" hidden="1" customWidth="1"/>
    <col min="5" max="5" width="12.28125" style="0" bestFit="1" customWidth="1"/>
    <col min="6" max="6" width="13.421875" style="0" customWidth="1"/>
    <col min="7" max="7" width="16.8515625" style="0" customWidth="1"/>
    <col min="8" max="8" width="15.140625" style="0" customWidth="1"/>
    <col min="9" max="13" width="12.28125" style="0" customWidth="1"/>
    <col min="14" max="14" width="14.140625" style="0" customWidth="1"/>
    <col min="15" max="15" width="12.28125" style="0" customWidth="1"/>
    <col min="16" max="16" width="13.7109375" style="0" customWidth="1"/>
    <col min="17" max="17" width="14.57421875" style="0" customWidth="1"/>
    <col min="18" max="18" width="15.00390625" style="0" customWidth="1"/>
    <col min="19" max="19" width="11.421875" style="0" customWidth="1"/>
    <col min="20" max="20" width="16.00390625" style="0" bestFit="1" customWidth="1"/>
    <col min="21" max="21" width="11.421875" style="0" customWidth="1"/>
    <col min="22" max="22" width="14.8515625" style="0" bestFit="1" customWidth="1"/>
    <col min="23" max="23" width="14.57421875" style="0" bestFit="1" customWidth="1"/>
  </cols>
  <sheetData>
    <row r="2" spans="1:11" ht="19.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19.5">
      <c r="A4" s="26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ht="13.5" thickBot="1"/>
    <row r="6" spans="1:20" ht="30" customHeight="1" thickBot="1" thickTop="1">
      <c r="A6" s="1" t="s">
        <v>1</v>
      </c>
      <c r="B6" s="2" t="s">
        <v>3</v>
      </c>
      <c r="C6" s="2" t="s">
        <v>4</v>
      </c>
      <c r="D6" s="2" t="s">
        <v>46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45</v>
      </c>
      <c r="R6" s="1" t="s">
        <v>2</v>
      </c>
      <c r="S6" s="2" t="s">
        <v>17</v>
      </c>
      <c r="T6" s="2" t="s">
        <v>47</v>
      </c>
    </row>
    <row r="7" spans="1:23" ht="21" customHeight="1" thickBot="1" thickTop="1">
      <c r="A7" s="13" t="s">
        <v>19</v>
      </c>
      <c r="B7" s="3" t="s">
        <v>18</v>
      </c>
      <c r="C7" s="4">
        <v>2986000</v>
      </c>
      <c r="D7" s="4"/>
      <c r="E7" s="4">
        <v>866880.35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8">
        <f>SUM(E7:P7)</f>
        <v>866880.35</v>
      </c>
      <c r="R7" s="4">
        <v>0</v>
      </c>
      <c r="S7" s="4"/>
      <c r="T7" s="4">
        <f>Q7-R7</f>
        <v>866880.35</v>
      </c>
      <c r="U7" s="15"/>
      <c r="V7" s="15"/>
      <c r="W7" s="15"/>
    </row>
    <row r="8" spans="1:23" ht="21" customHeight="1" thickBot="1" thickTop="1">
      <c r="A8" s="14" t="s">
        <v>21</v>
      </c>
      <c r="B8" s="5" t="s">
        <v>20</v>
      </c>
      <c r="C8" s="6">
        <v>14000</v>
      </c>
      <c r="D8" s="6"/>
      <c r="E8" s="6">
        <v>2500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8">
        <f aca="true" t="shared" si="0" ref="Q8:Q19">SUM(E8:P8)</f>
        <v>2500</v>
      </c>
      <c r="R8" s="6">
        <v>0</v>
      </c>
      <c r="S8" s="6"/>
      <c r="T8" s="4">
        <f>Q8-R8</f>
        <v>2500</v>
      </c>
      <c r="V8" s="15"/>
      <c r="W8" s="15"/>
    </row>
    <row r="9" spans="1:23" ht="21" customHeight="1" thickBot="1" thickTop="1">
      <c r="A9" s="14" t="s">
        <v>23</v>
      </c>
      <c r="B9" s="5" t="s">
        <v>22</v>
      </c>
      <c r="C9" s="6">
        <v>38000000</v>
      </c>
      <c r="D9" s="6"/>
      <c r="E9" s="6">
        <v>7985416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8">
        <f>SUM(E9:P9)</f>
        <v>7985416</v>
      </c>
      <c r="R9" s="6">
        <v>0</v>
      </c>
      <c r="S9" s="6"/>
      <c r="T9" s="4">
        <f aca="true" t="shared" si="1" ref="T9:T20">Q9-R9</f>
        <v>7985416</v>
      </c>
      <c r="V9" s="15"/>
      <c r="W9" s="15"/>
    </row>
    <row r="10" spans="1:23" ht="21" customHeight="1" thickBot="1" thickTop="1">
      <c r="A10" s="14" t="s">
        <v>25</v>
      </c>
      <c r="B10" s="5" t="s">
        <v>24</v>
      </c>
      <c r="C10" s="6">
        <v>89000000</v>
      </c>
      <c r="D10" s="6"/>
      <c r="E10" s="6">
        <v>30835869.09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8">
        <f t="shared" si="0"/>
        <v>30835869.09</v>
      </c>
      <c r="R10" s="6">
        <v>0</v>
      </c>
      <c r="S10" s="6"/>
      <c r="T10" s="4">
        <f t="shared" si="1"/>
        <v>30835869.09</v>
      </c>
      <c r="V10" s="15"/>
      <c r="W10" s="15"/>
    </row>
    <row r="11" spans="1:23" ht="21" customHeight="1" thickBot="1" thickTop="1">
      <c r="A11" s="21" t="s">
        <v>27</v>
      </c>
      <c r="B11" s="5" t="s">
        <v>26</v>
      </c>
      <c r="C11" s="6">
        <v>2800000000</v>
      </c>
      <c r="D11" s="6"/>
      <c r="E11" s="6">
        <v>312094361.02</v>
      </c>
      <c r="F11" s="6"/>
      <c r="G11" s="6"/>
      <c r="H11" s="6"/>
      <c r="I11" s="6"/>
      <c r="J11" s="6"/>
      <c r="K11" s="6"/>
      <c r="L11" s="23"/>
      <c r="M11" s="6"/>
      <c r="N11" s="6"/>
      <c r="O11" s="6"/>
      <c r="P11" s="17"/>
      <c r="Q11" s="18">
        <f t="shared" si="0"/>
        <v>312094361.02</v>
      </c>
      <c r="R11" s="6">
        <v>1407900</v>
      </c>
      <c r="S11" s="6"/>
      <c r="T11" s="4">
        <f t="shared" si="1"/>
        <v>310686461.02</v>
      </c>
      <c r="V11" s="15"/>
      <c r="W11" s="15"/>
    </row>
    <row r="12" spans="1:23" ht="21" customHeight="1" thickBot="1" thickTop="1">
      <c r="A12" s="21" t="s">
        <v>29</v>
      </c>
      <c r="B12" s="5" t="s">
        <v>28</v>
      </c>
      <c r="C12" s="6">
        <v>10000000</v>
      </c>
      <c r="D12" s="6"/>
      <c r="E12" s="6">
        <v>740656</v>
      </c>
      <c r="F12" s="6"/>
      <c r="G12" s="6"/>
      <c r="H12" s="6"/>
      <c r="I12" s="6"/>
      <c r="J12" s="6"/>
      <c r="K12" s="6"/>
      <c r="L12" s="23"/>
      <c r="M12" s="6"/>
      <c r="N12" s="6"/>
      <c r="O12" s="6"/>
      <c r="P12" s="6"/>
      <c r="Q12" s="18">
        <f t="shared" si="0"/>
        <v>740656</v>
      </c>
      <c r="R12" s="6">
        <v>0</v>
      </c>
      <c r="S12" s="6"/>
      <c r="T12" s="4">
        <f t="shared" si="1"/>
        <v>740656</v>
      </c>
      <c r="V12" s="15"/>
      <c r="W12" s="15"/>
    </row>
    <row r="13" spans="1:23" ht="21" customHeight="1" thickBot="1" thickTop="1">
      <c r="A13" s="21" t="s">
        <v>31</v>
      </c>
      <c r="B13" s="5" t="s">
        <v>30</v>
      </c>
      <c r="C13" s="6">
        <v>0</v>
      </c>
      <c r="D13" s="6"/>
      <c r="E13" s="6">
        <v>45394</v>
      </c>
      <c r="F13" s="6"/>
      <c r="G13" s="6"/>
      <c r="H13" s="6"/>
      <c r="I13" s="6"/>
      <c r="J13" s="6"/>
      <c r="K13" s="6"/>
      <c r="L13" s="23"/>
      <c r="M13" s="6"/>
      <c r="N13" s="6"/>
      <c r="O13" s="6"/>
      <c r="P13" s="6"/>
      <c r="Q13" s="18">
        <f t="shared" si="0"/>
        <v>45394</v>
      </c>
      <c r="R13" s="6">
        <v>0</v>
      </c>
      <c r="S13" s="6"/>
      <c r="T13" s="4">
        <f t="shared" si="1"/>
        <v>45394</v>
      </c>
      <c r="V13" s="15"/>
      <c r="W13" s="15"/>
    </row>
    <row r="14" spans="1:23" ht="21" customHeight="1" thickBot="1" thickTop="1">
      <c r="A14" s="21" t="s">
        <v>48</v>
      </c>
      <c r="B14" s="5" t="s">
        <v>49</v>
      </c>
      <c r="C14" s="6">
        <v>50000</v>
      </c>
      <c r="D14" s="6"/>
      <c r="E14" s="6">
        <v>0</v>
      </c>
      <c r="F14" s="6"/>
      <c r="G14" s="6"/>
      <c r="H14" s="6"/>
      <c r="I14" s="6"/>
      <c r="J14" s="6"/>
      <c r="K14" s="6"/>
      <c r="L14" s="23"/>
      <c r="M14" s="6"/>
      <c r="N14" s="6"/>
      <c r="O14" s="6"/>
      <c r="P14" s="6"/>
      <c r="Q14" s="18">
        <f t="shared" si="0"/>
        <v>0</v>
      </c>
      <c r="R14" s="6">
        <v>0</v>
      </c>
      <c r="S14" s="6"/>
      <c r="T14" s="4">
        <f t="shared" si="1"/>
        <v>0</v>
      </c>
      <c r="V14" s="15"/>
      <c r="W14" s="15"/>
    </row>
    <row r="15" spans="1:23" ht="21" customHeight="1" thickBot="1" thickTop="1">
      <c r="A15" s="14" t="s">
        <v>33</v>
      </c>
      <c r="B15" s="5" t="s">
        <v>32</v>
      </c>
      <c r="C15" s="6">
        <v>25000</v>
      </c>
      <c r="D15" s="6"/>
      <c r="E15" s="6">
        <v>5920</v>
      </c>
      <c r="F15" s="6"/>
      <c r="G15" s="6"/>
      <c r="H15" s="6"/>
      <c r="I15" s="6"/>
      <c r="J15" s="6"/>
      <c r="K15" s="6"/>
      <c r="L15" s="23"/>
      <c r="M15" s="6"/>
      <c r="N15" s="6"/>
      <c r="O15" s="6"/>
      <c r="P15" s="6"/>
      <c r="Q15" s="18">
        <f t="shared" si="0"/>
        <v>5920</v>
      </c>
      <c r="R15" s="6">
        <v>0</v>
      </c>
      <c r="S15" s="6"/>
      <c r="T15" s="4">
        <f t="shared" si="1"/>
        <v>5920</v>
      </c>
      <c r="V15" s="15"/>
      <c r="W15" s="15"/>
    </row>
    <row r="16" spans="1:23" ht="21" customHeight="1" thickBot="1" thickTop="1">
      <c r="A16" s="21" t="s">
        <v>35</v>
      </c>
      <c r="B16" s="5" t="s">
        <v>34</v>
      </c>
      <c r="C16" s="6">
        <v>1200000</v>
      </c>
      <c r="D16" s="6"/>
      <c r="E16" s="6">
        <v>432000</v>
      </c>
      <c r="F16" s="6"/>
      <c r="G16" s="6"/>
      <c r="H16" s="6"/>
      <c r="I16" s="6"/>
      <c r="J16" s="6"/>
      <c r="K16" s="6"/>
      <c r="L16" s="23"/>
      <c r="M16" s="6"/>
      <c r="N16" s="6"/>
      <c r="O16" s="6"/>
      <c r="P16" s="6"/>
      <c r="Q16" s="18">
        <f t="shared" si="0"/>
        <v>432000</v>
      </c>
      <c r="R16" s="6">
        <v>0</v>
      </c>
      <c r="S16" s="6"/>
      <c r="T16" s="4">
        <f t="shared" si="1"/>
        <v>432000</v>
      </c>
      <c r="V16" s="15"/>
      <c r="W16" s="15"/>
    </row>
    <row r="17" spans="1:23" ht="21" customHeight="1" thickBot="1" thickTop="1">
      <c r="A17" s="14" t="s">
        <v>37</v>
      </c>
      <c r="B17" s="5" t="s">
        <v>36</v>
      </c>
      <c r="C17" s="6">
        <v>0</v>
      </c>
      <c r="D17" s="6"/>
      <c r="E17" s="6">
        <v>0</v>
      </c>
      <c r="F17" s="6"/>
      <c r="G17" s="6"/>
      <c r="H17" s="6"/>
      <c r="I17" s="6"/>
      <c r="J17" s="6"/>
      <c r="K17" s="6"/>
      <c r="L17" s="23"/>
      <c r="M17" s="6"/>
      <c r="N17" s="6"/>
      <c r="O17" s="6"/>
      <c r="P17" s="6"/>
      <c r="Q17" s="18">
        <f t="shared" si="0"/>
        <v>0</v>
      </c>
      <c r="R17" s="6">
        <v>0</v>
      </c>
      <c r="S17" s="6"/>
      <c r="T17" s="4">
        <f t="shared" si="1"/>
        <v>0</v>
      </c>
      <c r="V17" s="15"/>
      <c r="W17" s="15"/>
    </row>
    <row r="18" spans="1:23" ht="21" customHeight="1" thickBot="1" thickTop="1">
      <c r="A18" s="21" t="s">
        <v>39</v>
      </c>
      <c r="B18" s="5" t="s">
        <v>38</v>
      </c>
      <c r="C18" s="6">
        <v>2200000</v>
      </c>
      <c r="D18" s="6"/>
      <c r="E18" s="6">
        <v>544153.01</v>
      </c>
      <c r="F18" s="6"/>
      <c r="G18" s="6"/>
      <c r="H18" s="6"/>
      <c r="I18" s="6"/>
      <c r="J18" s="6"/>
      <c r="K18" s="6"/>
      <c r="L18" s="23"/>
      <c r="M18" s="6"/>
      <c r="N18" s="6"/>
      <c r="O18" s="6"/>
      <c r="P18" s="6"/>
      <c r="Q18" s="18">
        <f t="shared" si="0"/>
        <v>544153.01</v>
      </c>
      <c r="R18" s="6">
        <v>0</v>
      </c>
      <c r="S18" s="6"/>
      <c r="T18" s="4">
        <f t="shared" si="1"/>
        <v>544153.01</v>
      </c>
      <c r="V18" s="15"/>
      <c r="W18" s="15"/>
    </row>
    <row r="19" spans="1:23" ht="21" customHeight="1" thickBot="1" thickTop="1">
      <c r="A19" s="21" t="s">
        <v>41</v>
      </c>
      <c r="B19" s="5" t="s">
        <v>40</v>
      </c>
      <c r="C19" s="6">
        <v>7000000</v>
      </c>
      <c r="D19" s="6"/>
      <c r="E19" s="6">
        <v>92495</v>
      </c>
      <c r="F19" s="6"/>
      <c r="G19" s="6"/>
      <c r="H19" s="6"/>
      <c r="I19" s="6"/>
      <c r="J19" s="6"/>
      <c r="K19" s="6"/>
      <c r="L19" s="23"/>
      <c r="M19" s="6"/>
      <c r="N19" s="6"/>
      <c r="O19" s="6"/>
      <c r="P19" s="6"/>
      <c r="Q19" s="18">
        <f t="shared" si="0"/>
        <v>92495</v>
      </c>
      <c r="R19" s="6">
        <v>0</v>
      </c>
      <c r="S19" s="6"/>
      <c r="T19" s="4">
        <f t="shared" si="1"/>
        <v>92495</v>
      </c>
      <c r="U19" s="16"/>
      <c r="V19" s="15"/>
      <c r="W19" s="15"/>
    </row>
    <row r="20" spans="1:23" ht="21" customHeight="1" thickBot="1" thickTop="1">
      <c r="A20" s="22" t="s">
        <v>43</v>
      </c>
      <c r="B20" s="7" t="s">
        <v>42</v>
      </c>
      <c r="C20" s="8">
        <v>600000000</v>
      </c>
      <c r="D20" s="8"/>
      <c r="E20" s="8">
        <v>87821498.13</v>
      </c>
      <c r="F20" s="8"/>
      <c r="G20" s="8"/>
      <c r="H20" s="8"/>
      <c r="I20" s="8"/>
      <c r="J20" s="8"/>
      <c r="K20" s="8"/>
      <c r="L20" s="24"/>
      <c r="M20" s="8"/>
      <c r="N20" s="8"/>
      <c r="O20" s="8"/>
      <c r="P20" s="8"/>
      <c r="Q20" s="18">
        <f>SUM(E20:P20)</f>
        <v>87821498.13</v>
      </c>
      <c r="R20" s="8">
        <v>0</v>
      </c>
      <c r="S20" s="12"/>
      <c r="T20" s="4">
        <f t="shared" si="1"/>
        <v>87821498.13</v>
      </c>
      <c r="V20" s="15"/>
      <c r="W20" s="15"/>
    </row>
    <row r="21" spans="1:23" ht="21" customHeight="1" thickBot="1" thickTop="1">
      <c r="A21" s="27" t="s">
        <v>44</v>
      </c>
      <c r="B21" s="28"/>
      <c r="C21" s="9">
        <f>SUM(C7:C20)</f>
        <v>3550475000</v>
      </c>
      <c r="D21" s="9">
        <f>SUM(D7:D20)</f>
        <v>0</v>
      </c>
      <c r="E21" s="9">
        <f aca="true" t="shared" si="2" ref="E21:P21">SUM(E7:E20)</f>
        <v>441467142.59999996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9">
        <f t="shared" si="2"/>
        <v>0</v>
      </c>
      <c r="P21" s="9">
        <f t="shared" si="2"/>
        <v>0</v>
      </c>
      <c r="Q21" s="9">
        <f>SUM(Q7:Q20)</f>
        <v>441467142.59999996</v>
      </c>
      <c r="R21" s="10">
        <f>SUM(R7:R20)</f>
        <v>1407900</v>
      </c>
      <c r="S21" s="11">
        <v>0</v>
      </c>
      <c r="T21" s="10">
        <f>SUM(T7:T20)</f>
        <v>440059242.59999996</v>
      </c>
      <c r="V21" s="15"/>
      <c r="W21" s="19"/>
    </row>
    <row r="22" ht="13.5" thickTop="1"/>
    <row r="23" ht="12.75">
      <c r="T23" s="19"/>
    </row>
    <row r="24" spans="5:18" ht="12.75">
      <c r="E24" s="19"/>
      <c r="F24" s="19"/>
      <c r="G24" s="19"/>
      <c r="H24" s="19"/>
      <c r="I24" s="19"/>
      <c r="J24" s="19"/>
      <c r="R24" s="15"/>
    </row>
    <row r="25" spans="5:10" ht="12.75">
      <c r="E25" s="19"/>
      <c r="F25" s="19"/>
      <c r="G25" s="19"/>
      <c r="H25" s="19"/>
      <c r="I25" s="19"/>
      <c r="J25" s="19"/>
    </row>
    <row r="26" spans="5:18" ht="12.7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"/>
      <c r="R26" s="15"/>
    </row>
    <row r="27" ht="12.75">
      <c r="T27" s="20"/>
    </row>
  </sheetData>
  <sheetProtection/>
  <mergeCells count="3">
    <mergeCell ref="A2:K2"/>
    <mergeCell ref="A4:K4"/>
    <mergeCell ref="A21:B21"/>
  </mergeCells>
  <printOptions/>
  <pageMargins left="0.1701388888888889" right="0" top="0.7" bottom="0.12013888888888889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2023-10-11T12:09:10Z</cp:lastPrinted>
  <dcterms:modified xsi:type="dcterms:W3CDTF">2024-03-13T08:30:34Z</dcterms:modified>
  <cp:category/>
  <cp:version/>
  <cp:contentType/>
  <cp:contentStatus/>
</cp:coreProperties>
</file>